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jpd\Documents\RIS BACK UP 2019-DOCUMENTS\RIS 2021.G\SKUPŠTINA 16.12.2021\PLANOVI ZA 2022.G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Titles" localSheetId="0">Sheet1!$1:$7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67" i="1"/>
  <c r="E62" i="1"/>
  <c r="D67" i="1"/>
  <c r="E35" i="1"/>
  <c r="D35" i="1"/>
  <c r="E52" i="1" l="1"/>
  <c r="E57" i="1"/>
  <c r="D62" i="1"/>
  <c r="D57" i="1"/>
  <c r="D52" i="1"/>
  <c r="D44" i="1"/>
  <c r="E17" i="1"/>
  <c r="E25" i="1"/>
  <c r="E30" i="1"/>
  <c r="E36" i="1" s="1"/>
  <c r="D30" i="1"/>
  <c r="D25" i="1"/>
  <c r="D17" i="1"/>
  <c r="E13" i="1"/>
  <c r="D13" i="1"/>
  <c r="E73" i="1" l="1"/>
  <c r="D36" i="1"/>
  <c r="D73" i="1"/>
</calcChain>
</file>

<file path=xl/sharedStrings.xml><?xml version="1.0" encoding="utf-8"?>
<sst xmlns="http://schemas.openxmlformats.org/spreadsheetml/2006/main" count="144" uniqueCount="120">
  <si>
    <t>RB</t>
  </si>
  <si>
    <t>PLANIRANO</t>
  </si>
  <si>
    <t>OSTVARENO</t>
  </si>
  <si>
    <t>OBRAZLOŽENJE</t>
  </si>
  <si>
    <t>PRIHODI</t>
  </si>
  <si>
    <t>RASHODI</t>
  </si>
  <si>
    <t>RASHODI OSOBLJA</t>
  </si>
  <si>
    <t>RASHODI UREDA</t>
  </si>
  <si>
    <t>EDUKACIJE</t>
  </si>
  <si>
    <t>PROJEKTI</t>
  </si>
  <si>
    <t>1.1.</t>
  </si>
  <si>
    <t>1.2.</t>
  </si>
  <si>
    <t>1.3.</t>
  </si>
  <si>
    <t>2.1.</t>
  </si>
  <si>
    <t>2.2.</t>
  </si>
  <si>
    <t>2.3.</t>
  </si>
  <si>
    <t>3.1.</t>
  </si>
  <si>
    <t>3.2.</t>
  </si>
  <si>
    <t>4.1.</t>
  </si>
  <si>
    <t>4.2.</t>
  </si>
  <si>
    <t>4.3.</t>
  </si>
  <si>
    <t>3.3.</t>
  </si>
  <si>
    <t>Ukupno 1:</t>
  </si>
  <si>
    <t>Ukupno 2:</t>
  </si>
  <si>
    <t>Ukupno 3:</t>
  </si>
  <si>
    <t>Ukupno 4:</t>
  </si>
  <si>
    <t>SVEUKUPNO PRIHODI:</t>
  </si>
  <si>
    <t>SVEUKUPNO RASHODI</t>
  </si>
  <si>
    <t>UDRUGA SPECIJALNE JEDINICE POLICIJE</t>
  </si>
  <si>
    <t xml:space="preserve">IZ DOMOVINSKOG RATA „RIS“ KUTINA – PODRUŽNICA KUTINA </t>
  </si>
  <si>
    <t>Kneza Ljudevita Posavskog 27, 44320 Kutina</t>
  </si>
  <si>
    <t xml:space="preserve">OIB:79174334715,    RNO: 0274900,    Br.MR: 03001208 </t>
  </si>
  <si>
    <t xml:space="preserve">              Reg.športskih djelatnosti: PO-03-03-14/19</t>
  </si>
  <si>
    <t>VLASTITI PRIHOD</t>
  </si>
  <si>
    <t>1.2</t>
  </si>
  <si>
    <t>ČLANARINA</t>
  </si>
  <si>
    <t>LOKALNA UPRAVA I SAMOUPRAVA</t>
  </si>
  <si>
    <t>MINISTARSTVO HRVATSKIH BRANITELJA</t>
  </si>
  <si>
    <t>DONACIJE I POMOĆ</t>
  </si>
  <si>
    <t>GRAD KUTINA</t>
  </si>
  <si>
    <t>SMŽ</t>
  </si>
  <si>
    <t>HEP d.d.</t>
  </si>
  <si>
    <t>ZAKUP I REŽIJE</t>
  </si>
  <si>
    <t>BANKARSKE USLUGE</t>
  </si>
  <si>
    <t>PUTNI TROŠKOVI</t>
  </si>
  <si>
    <t>PRETPLATA "UDRUGA"</t>
  </si>
  <si>
    <t>GODIŠNJICA SJP RIS</t>
  </si>
  <si>
    <t>2.4.</t>
  </si>
  <si>
    <t xml:space="preserve">Ovo izvješće sastavljeno je temeljem čl.6. Zakuna o financijskom poslovanju i računovodstvu neprofitnih organizacija </t>
  </si>
  <si>
    <t>Ime i prezime</t>
  </si>
  <si>
    <t>ŽELJKO PAČAREK</t>
  </si>
  <si>
    <t>DAVOR ŠOŠTARIĆ</t>
  </si>
  <si>
    <t>M.P.</t>
  </si>
  <si>
    <t>Odgovorna osoba:</t>
  </si>
  <si>
    <t>_____________________________</t>
  </si>
  <si>
    <t>_______________________</t>
  </si>
  <si>
    <t xml:space="preserve">          Računi za zakup prostora i režije Grad Kutina</t>
  </si>
  <si>
    <t xml:space="preserve">          Trošak vođenja računa Erste Banka</t>
  </si>
  <si>
    <t xml:space="preserve">         Uredski materijal, spomen ploča, lampioni,spomen značke</t>
  </si>
  <si>
    <t xml:space="preserve">         Godišnja pretplata na časopis UDRUGA</t>
  </si>
  <si>
    <t xml:space="preserve">             Stanje na računu 31.12.2020.</t>
  </si>
  <si>
    <t>RISOVI ZA DJECU</t>
  </si>
  <si>
    <t>3.4.</t>
  </si>
  <si>
    <t>3.5.</t>
  </si>
  <si>
    <t>VRO OLUJA</t>
  </si>
  <si>
    <t>VUKOVAR-KOLONA SJEĆANJA</t>
  </si>
  <si>
    <t>INA d.d.</t>
  </si>
  <si>
    <t>PETROKEMIJA d.d.</t>
  </si>
  <si>
    <t>2.5.</t>
  </si>
  <si>
    <t>TEČAJ R-1</t>
  </si>
  <si>
    <t>TEČAJ I-1</t>
  </si>
  <si>
    <t>REDOVNE AKTIVNOSTI</t>
  </si>
  <si>
    <t xml:space="preserve">    Financijski plan sastavio:   </t>
  </si>
  <si>
    <t xml:space="preserve">         I-1 instruktor ronjenja</t>
  </si>
  <si>
    <t xml:space="preserve">           Risovi u ratu i miru</t>
  </si>
  <si>
    <t xml:space="preserve">           Godišnjica SJP RIS</t>
  </si>
  <si>
    <t xml:space="preserve">         Posjet muzeju Domovinskog rata u Karlovcu za djecu DND Kutina</t>
  </si>
  <si>
    <t xml:space="preserve">        Organizacija 30.godišnjice SJP RIS KUTINA</t>
  </si>
  <si>
    <t xml:space="preserve">        Odlazak u KNIN na obilježavanje VRO OLUJA</t>
  </si>
  <si>
    <t xml:space="preserve">        Nabava potrebne opreme</t>
  </si>
  <si>
    <t xml:space="preserve">          Putni troškovi za provedbu aktivnosti</t>
  </si>
  <si>
    <t xml:space="preserve">             Prikupiti  30 redovnih članarina + 10 RK RIS</t>
  </si>
  <si>
    <t>OSNAŽIMO SE RONJENJEM</t>
  </si>
  <si>
    <t xml:space="preserve">         Osposobljavanja za R-1 i R-2</t>
  </si>
  <si>
    <t>RISOVI ZA MLADE</t>
  </si>
  <si>
    <t xml:space="preserve">        Odlazak u Vukovar 18.11.2022. i paljenje lampiona na trgu</t>
  </si>
  <si>
    <t xml:space="preserve">         Aktivnosti za klub mladih Ris</t>
  </si>
  <si>
    <t>5.1.</t>
  </si>
  <si>
    <t>5.2.</t>
  </si>
  <si>
    <t>5.3.</t>
  </si>
  <si>
    <t>Ukupno 5:</t>
  </si>
  <si>
    <t>FINANCIJSKI PLAN ZA 2022.G.</t>
  </si>
  <si>
    <t>PRENESENA SREDSTVA IZ 2021.</t>
  </si>
  <si>
    <t>NACIONALNA ZAKLADA</t>
  </si>
  <si>
    <t>ESF JAČANJE KAPACITETA OCD</t>
  </si>
  <si>
    <t>PLAĆE</t>
  </si>
  <si>
    <t>KNJIGOVORDTVO</t>
  </si>
  <si>
    <t>HOSTING ZA WEB STRANICU</t>
  </si>
  <si>
    <t>UGOVORI O DJELU</t>
  </si>
  <si>
    <t>NAJAM OPREME ZA PROJEKT</t>
  </si>
  <si>
    <t xml:space="preserve">          R-1 za 6 osoba</t>
  </si>
  <si>
    <t>VELIKI PROJEKT</t>
  </si>
  <si>
    <t>U Kutini, 16.prosinca 2021.g.</t>
  </si>
  <si>
    <t xml:space="preserve">         Godišnji zakup domene</t>
  </si>
  <si>
    <t xml:space="preserve">         Najam za projekt Sportom i prirodom protiv stresa</t>
  </si>
  <si>
    <t xml:space="preserve">         Godišnji trošk knjigovodstva</t>
  </si>
  <si>
    <t xml:space="preserve">         Ugovori za provoditelje aktivnosti u projektu SPS</t>
  </si>
  <si>
    <t>UREDSKI MATERIJAL I oprema</t>
  </si>
  <si>
    <t xml:space="preserve">         Redovne aktivnosti i obljetnice iz Domovinskog rata</t>
  </si>
  <si>
    <t xml:space="preserve">         Risovi u C.Z. SMŽ</t>
  </si>
  <si>
    <t xml:space="preserve">       Odobren trogodišnji projekt</t>
  </si>
  <si>
    <t xml:space="preserve">       U postupku</t>
  </si>
  <si>
    <t>FINANCIJSKI PLAN ZA RAZDOBLJE 01.01.2022.g.-31.12.2022.g.</t>
  </si>
  <si>
    <t>MIN.TURIZMA I SPORTA</t>
  </si>
  <si>
    <t xml:space="preserve">        projekt 6mjeseci provedbe</t>
  </si>
  <si>
    <t>MIN. TURIZMA I SPORTA</t>
  </si>
  <si>
    <t>Rekreacija s Risovima</t>
  </si>
  <si>
    <t xml:space="preserve">Planirani iznos na računu sa31.12.2022.   za prijenos u 2023.g. je 22.379,95kn. </t>
  </si>
  <si>
    <t>DOBROVOLJNI PRILOZI</t>
  </si>
  <si>
    <t xml:space="preserve">             Za potrebe sufinanciranja projekta iz vlastitih izvora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</si>
</sst>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80756</xdr:colOff>
      <xdr:row>0</xdr:row>
      <xdr:rowOff>40585</xdr:rowOff>
    </xdr:from>
    <xdr:to>
      <xdr:col>1</xdr:col>
      <xdr:colOff>271256</xdr:colOff>
      <xdr:row>4</xdr:row>
      <xdr:rowOff>58392</xdr:rowOff>
    </xdr:to>
    <xdr:pic>
      <xdr:nvPicPr>
        <xdr:cNvPr id="6" name="Picture 5" descr="Logo RI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56" y="40585"/>
          <a:ext cx="803413" cy="788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5459897</xdr:colOff>
      <xdr:row>0</xdr:row>
      <xdr:rowOff>16566</xdr:rowOff>
    </xdr:from>
    <xdr:to>
      <xdr:col>5</xdr:col>
      <xdr:colOff>6253370</xdr:colOff>
      <xdr:row>4</xdr:row>
      <xdr:rowOff>84897</xdr:rowOff>
    </xdr:to>
    <xdr:pic>
      <xdr:nvPicPr>
        <xdr:cNvPr id="7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89" r="19122"/>
        <a:stretch/>
      </xdr:blipFill>
      <xdr:spPr bwMode="auto">
        <a:xfrm>
          <a:off x="10769049" y="16566"/>
          <a:ext cx="793473" cy="838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topLeftCell="A67" zoomScale="115" zoomScaleNormal="115" workbookViewId="0">
      <selection activeCell="E37" sqref="E37"/>
    </sheetView>
  </sheetViews>
  <sheetFormatPr defaultRowHeight="15" x14ac:dyDescent="0.25"/>
  <cols>
    <col min="2" max="2" width="5.7109375" customWidth="1"/>
    <col min="3" max="3" width="32.140625" customWidth="1"/>
    <col min="4" max="5" width="16.28515625" customWidth="1"/>
    <col min="6" max="6" width="95" style="1" customWidth="1"/>
  </cols>
  <sheetData>
    <row r="1" spans="1:6" ht="15" customHeight="1" x14ac:dyDescent="0.25">
      <c r="A1" s="31" t="s">
        <v>28</v>
      </c>
      <c r="B1" s="31"/>
      <c r="C1" s="31"/>
      <c r="D1" s="31"/>
      <c r="E1" s="31"/>
      <c r="F1" s="31"/>
    </row>
    <row r="2" spans="1:6" ht="15" customHeight="1" x14ac:dyDescent="0.25">
      <c r="A2" s="32" t="s">
        <v>29</v>
      </c>
      <c r="B2" s="32"/>
      <c r="C2" s="32"/>
      <c r="D2" s="32"/>
      <c r="E2" s="32"/>
      <c r="F2" s="32"/>
    </row>
    <row r="3" spans="1:6" ht="15" customHeight="1" x14ac:dyDescent="0.25">
      <c r="A3" s="32" t="s">
        <v>30</v>
      </c>
      <c r="B3" s="32"/>
      <c r="C3" s="32"/>
      <c r="D3" s="32"/>
      <c r="E3" s="32"/>
      <c r="F3" s="32"/>
    </row>
    <row r="4" spans="1:6" ht="15.75" x14ac:dyDescent="0.25">
      <c r="A4" s="32" t="s">
        <v>31</v>
      </c>
      <c r="B4" s="32"/>
      <c r="C4" s="32"/>
      <c r="D4" s="32"/>
      <c r="E4" s="32"/>
      <c r="F4" s="32"/>
    </row>
    <row r="5" spans="1:6" ht="15.75" x14ac:dyDescent="0.25">
      <c r="A5" s="33" t="s">
        <v>32</v>
      </c>
      <c r="B5" s="33"/>
      <c r="C5" s="33"/>
      <c r="D5" s="33"/>
      <c r="E5" s="33"/>
      <c r="F5" s="33"/>
    </row>
    <row r="6" spans="1:6" ht="15" customHeight="1" x14ac:dyDescent="0.25">
      <c r="A6" s="34" t="s">
        <v>112</v>
      </c>
      <c r="B6" s="35"/>
      <c r="C6" s="35"/>
      <c r="D6" s="35"/>
      <c r="E6" s="35"/>
      <c r="F6" s="35"/>
    </row>
    <row r="7" spans="1:6" s="2" customFormat="1" ht="39.75" customHeight="1" x14ac:dyDescent="0.25">
      <c r="A7" s="9" t="s">
        <v>0</v>
      </c>
      <c r="B7" s="22" t="s">
        <v>91</v>
      </c>
      <c r="C7" s="22"/>
      <c r="D7" s="9" t="s">
        <v>1</v>
      </c>
      <c r="E7" s="9" t="s">
        <v>2</v>
      </c>
      <c r="F7" s="9" t="s">
        <v>3</v>
      </c>
    </row>
    <row r="8" spans="1:6" x14ac:dyDescent="0.25">
      <c r="A8" s="23" t="s">
        <v>4</v>
      </c>
      <c r="B8" s="23"/>
      <c r="C8" s="23"/>
      <c r="D8" s="23"/>
      <c r="E8" s="23"/>
      <c r="F8" s="23"/>
    </row>
    <row r="9" spans="1:6" x14ac:dyDescent="0.25">
      <c r="A9" s="24">
        <v>1</v>
      </c>
      <c r="B9" s="27" t="s">
        <v>33</v>
      </c>
      <c r="C9" s="28"/>
      <c r="D9" s="4"/>
      <c r="E9" s="4"/>
      <c r="F9" s="7"/>
    </row>
    <row r="10" spans="1:6" x14ac:dyDescent="0.25">
      <c r="A10" s="25"/>
      <c r="B10" s="3" t="s">
        <v>10</v>
      </c>
      <c r="C10" s="3" t="s">
        <v>92</v>
      </c>
      <c r="D10" s="4">
        <v>105222.25</v>
      </c>
      <c r="E10" s="4"/>
      <c r="F10" s="7" t="s">
        <v>60</v>
      </c>
    </row>
    <row r="11" spans="1:6" x14ac:dyDescent="0.25">
      <c r="A11" s="25"/>
      <c r="B11" s="3" t="s">
        <v>34</v>
      </c>
      <c r="C11" s="3" t="s">
        <v>35</v>
      </c>
      <c r="D11" s="4">
        <v>5000</v>
      </c>
      <c r="E11" s="4"/>
      <c r="F11" s="7" t="s">
        <v>81</v>
      </c>
    </row>
    <row r="12" spans="1:6" x14ac:dyDescent="0.25">
      <c r="A12" s="26"/>
      <c r="B12" s="3" t="s">
        <v>12</v>
      </c>
      <c r="C12" s="3" t="s">
        <v>118</v>
      </c>
      <c r="D12" s="4">
        <v>24000</v>
      </c>
      <c r="E12" s="4"/>
      <c r="F12" s="7" t="s">
        <v>119</v>
      </c>
    </row>
    <row r="13" spans="1:6" x14ac:dyDescent="0.25">
      <c r="A13" s="19" t="s">
        <v>22</v>
      </c>
      <c r="B13" s="20"/>
      <c r="C13" s="21"/>
      <c r="D13" s="5">
        <f>SUM(D9:D12)</f>
        <v>134222.25</v>
      </c>
      <c r="E13" s="5">
        <f>SUM(E9:E12)</f>
        <v>0</v>
      </c>
      <c r="F13" s="8"/>
    </row>
    <row r="14" spans="1:6" x14ac:dyDescent="0.25">
      <c r="A14" s="24">
        <v>2</v>
      </c>
      <c r="B14" s="27" t="s">
        <v>36</v>
      </c>
      <c r="C14" s="28"/>
      <c r="D14" s="4"/>
      <c r="E14" s="4"/>
      <c r="F14" s="7"/>
    </row>
    <row r="15" spans="1:6" x14ac:dyDescent="0.25">
      <c r="A15" s="25"/>
      <c r="B15" s="3" t="s">
        <v>13</v>
      </c>
      <c r="C15" s="3" t="s">
        <v>39</v>
      </c>
      <c r="D15" s="4">
        <v>19000</v>
      </c>
      <c r="E15" s="4"/>
      <c r="F15" s="7" t="s">
        <v>74</v>
      </c>
    </row>
    <row r="16" spans="1:6" x14ac:dyDescent="0.25">
      <c r="A16" s="25"/>
      <c r="B16" s="3" t="s">
        <v>14</v>
      </c>
      <c r="C16" s="3" t="s">
        <v>40</v>
      </c>
      <c r="D16" s="4">
        <v>10000</v>
      </c>
      <c r="E16" s="4"/>
      <c r="F16" s="7" t="s">
        <v>75</v>
      </c>
    </row>
    <row r="17" spans="1:6" x14ac:dyDescent="0.25">
      <c r="A17" s="19" t="s">
        <v>23</v>
      </c>
      <c r="B17" s="20"/>
      <c r="C17" s="21"/>
      <c r="D17" s="5">
        <f>SUM(D14:D16)</f>
        <v>29000</v>
      </c>
      <c r="E17" s="5">
        <f>SUM(E14:E16)</f>
        <v>0</v>
      </c>
      <c r="F17" s="8"/>
    </row>
    <row r="18" spans="1:6" x14ac:dyDescent="0.25">
      <c r="A18" s="24">
        <v>3</v>
      </c>
      <c r="B18" s="27" t="s">
        <v>37</v>
      </c>
      <c r="C18" s="28"/>
      <c r="D18" s="4"/>
      <c r="E18" s="4"/>
      <c r="F18" s="7"/>
    </row>
    <row r="19" spans="1:6" x14ac:dyDescent="0.25">
      <c r="A19" s="25"/>
      <c r="B19" s="3" t="s">
        <v>16</v>
      </c>
      <c r="C19" s="3" t="s">
        <v>82</v>
      </c>
      <c r="D19" s="4">
        <v>10000</v>
      </c>
      <c r="E19" s="4"/>
      <c r="F19" s="7" t="s">
        <v>83</v>
      </c>
    </row>
    <row r="20" spans="1:6" x14ac:dyDescent="0.25">
      <c r="A20" s="25"/>
      <c r="B20" s="3" t="s">
        <v>17</v>
      </c>
      <c r="C20" s="3" t="s">
        <v>61</v>
      </c>
      <c r="D20" s="4">
        <v>10000</v>
      </c>
      <c r="E20" s="4"/>
      <c r="F20" s="7" t="s">
        <v>76</v>
      </c>
    </row>
    <row r="21" spans="1:6" x14ac:dyDescent="0.25">
      <c r="A21" s="25"/>
      <c r="B21" s="3" t="s">
        <v>21</v>
      </c>
      <c r="C21" s="3" t="s">
        <v>84</v>
      </c>
      <c r="D21" s="4">
        <v>10000</v>
      </c>
      <c r="E21" s="4"/>
      <c r="F21" s="7" t="s">
        <v>86</v>
      </c>
    </row>
    <row r="22" spans="1:6" x14ac:dyDescent="0.25">
      <c r="A22" s="25"/>
      <c r="B22" s="3" t="s">
        <v>62</v>
      </c>
      <c r="C22" s="3" t="s">
        <v>46</v>
      </c>
      <c r="D22" s="4">
        <v>20000</v>
      </c>
      <c r="E22" s="4"/>
      <c r="F22" s="7" t="s">
        <v>77</v>
      </c>
    </row>
    <row r="23" spans="1:6" x14ac:dyDescent="0.25">
      <c r="A23" s="25"/>
      <c r="B23" s="3" t="s">
        <v>63</v>
      </c>
      <c r="C23" s="3" t="s">
        <v>64</v>
      </c>
      <c r="D23" s="4">
        <v>10000</v>
      </c>
      <c r="E23" s="4"/>
      <c r="F23" s="7" t="s">
        <v>78</v>
      </c>
    </row>
    <row r="24" spans="1:6" x14ac:dyDescent="0.25">
      <c r="A24" s="26"/>
      <c r="B24" s="3" t="s">
        <v>21</v>
      </c>
      <c r="C24" s="3" t="s">
        <v>65</v>
      </c>
      <c r="D24" s="4">
        <v>15000</v>
      </c>
      <c r="E24" s="4"/>
      <c r="F24" s="7" t="s">
        <v>85</v>
      </c>
    </row>
    <row r="25" spans="1:6" x14ac:dyDescent="0.25">
      <c r="A25" s="19" t="s">
        <v>24</v>
      </c>
      <c r="B25" s="20"/>
      <c r="C25" s="21"/>
      <c r="D25" s="5">
        <f>SUM(D18:D24)</f>
        <v>75000</v>
      </c>
      <c r="E25" s="5">
        <f>SUM(E18:E24)</f>
        <v>0</v>
      </c>
      <c r="F25" s="8"/>
    </row>
    <row r="26" spans="1:6" x14ac:dyDescent="0.25">
      <c r="A26" s="24">
        <v>4</v>
      </c>
      <c r="B26" s="27" t="s">
        <v>38</v>
      </c>
      <c r="C26" s="28"/>
      <c r="D26" s="4"/>
      <c r="E26" s="4"/>
      <c r="F26" s="7"/>
    </row>
    <row r="27" spans="1:6" x14ac:dyDescent="0.25">
      <c r="A27" s="25"/>
      <c r="B27" s="3" t="s">
        <v>18</v>
      </c>
      <c r="C27" s="3" t="s">
        <v>41</v>
      </c>
      <c r="D27" s="4">
        <v>8000</v>
      </c>
      <c r="E27" s="4"/>
      <c r="F27" s="7" t="s">
        <v>79</v>
      </c>
    </row>
    <row r="28" spans="1:6" x14ac:dyDescent="0.25">
      <c r="A28" s="25"/>
      <c r="B28" s="3" t="s">
        <v>19</v>
      </c>
      <c r="C28" s="3" t="s">
        <v>66</v>
      </c>
      <c r="D28" s="4">
        <v>10000</v>
      </c>
      <c r="E28" s="4"/>
      <c r="F28" s="7" t="s">
        <v>79</v>
      </c>
    </row>
    <row r="29" spans="1:6" x14ac:dyDescent="0.25">
      <c r="A29" s="26"/>
      <c r="B29" s="3" t="s">
        <v>20</v>
      </c>
      <c r="C29" s="3" t="s">
        <v>67</v>
      </c>
      <c r="D29" s="4">
        <v>6000</v>
      </c>
      <c r="E29" s="4"/>
      <c r="F29" s="7" t="s">
        <v>79</v>
      </c>
    </row>
    <row r="30" spans="1:6" x14ac:dyDescent="0.25">
      <c r="A30" s="19" t="s">
        <v>25</v>
      </c>
      <c r="B30" s="20"/>
      <c r="C30" s="21"/>
      <c r="D30" s="5">
        <f>SUM(D26:D29)</f>
        <v>24000</v>
      </c>
      <c r="E30" s="5">
        <f>SUM(E26:E29)</f>
        <v>0</v>
      </c>
      <c r="F30" s="8"/>
    </row>
    <row r="31" spans="1:6" x14ac:dyDescent="0.25">
      <c r="A31" s="24">
        <v>5</v>
      </c>
      <c r="B31" s="27"/>
      <c r="C31" s="28"/>
      <c r="D31" s="4"/>
      <c r="E31" s="4"/>
      <c r="F31" s="7"/>
    </row>
    <row r="32" spans="1:6" x14ac:dyDescent="0.25">
      <c r="A32" s="25"/>
      <c r="B32" s="3" t="s">
        <v>87</v>
      </c>
      <c r="C32" s="3" t="s">
        <v>93</v>
      </c>
      <c r="D32" s="4">
        <v>50000</v>
      </c>
      <c r="E32" s="4"/>
      <c r="F32" s="7" t="s">
        <v>110</v>
      </c>
    </row>
    <row r="33" spans="1:6" x14ac:dyDescent="0.25">
      <c r="A33" s="25"/>
      <c r="B33" s="3" t="s">
        <v>88</v>
      </c>
      <c r="C33" s="3" t="s">
        <v>113</v>
      </c>
      <c r="D33" s="4">
        <v>96000</v>
      </c>
      <c r="E33" s="4"/>
      <c r="F33" s="7" t="s">
        <v>114</v>
      </c>
    </row>
    <row r="34" spans="1:6" x14ac:dyDescent="0.25">
      <c r="A34" s="26"/>
      <c r="B34" s="3" t="s">
        <v>89</v>
      </c>
      <c r="C34" s="3" t="s">
        <v>94</v>
      </c>
      <c r="D34" s="4">
        <v>499127</v>
      </c>
      <c r="E34" s="4"/>
      <c r="F34" s="7" t="s">
        <v>111</v>
      </c>
    </row>
    <row r="35" spans="1:6" x14ac:dyDescent="0.25">
      <c r="A35" s="19" t="s">
        <v>90</v>
      </c>
      <c r="B35" s="20"/>
      <c r="C35" s="21"/>
      <c r="D35" s="5">
        <f>SUM(D31:D34)</f>
        <v>645127</v>
      </c>
      <c r="E35" s="5">
        <f>SUM(E31:E34)</f>
        <v>0</v>
      </c>
      <c r="F35" s="8"/>
    </row>
    <row r="36" spans="1:6" ht="15.75" x14ac:dyDescent="0.25">
      <c r="A36" s="36" t="s">
        <v>26</v>
      </c>
      <c r="B36" s="37"/>
      <c r="C36" s="38"/>
      <c r="D36" s="6">
        <f>+D35+D30+D25+D17+D13</f>
        <v>907349.25</v>
      </c>
      <c r="E36" s="6">
        <f>+E35+E30+E25+E17+E13</f>
        <v>0</v>
      </c>
      <c r="F36" s="7"/>
    </row>
    <row r="37" spans="1:6" ht="15.75" x14ac:dyDescent="0.25">
      <c r="A37" s="15"/>
      <c r="B37" s="16"/>
      <c r="C37" s="17"/>
      <c r="D37" s="6"/>
      <c r="E37" s="6"/>
      <c r="F37" s="7"/>
    </row>
    <row r="38" spans="1:6" ht="15.75" x14ac:dyDescent="0.25">
      <c r="A38" s="15"/>
      <c r="B38" s="16"/>
      <c r="C38" s="17"/>
      <c r="D38" s="6"/>
      <c r="E38" s="6"/>
      <c r="F38" s="7"/>
    </row>
    <row r="39" spans="1:6" x14ac:dyDescent="0.25">
      <c r="A39" s="23" t="s">
        <v>5</v>
      </c>
      <c r="B39" s="23"/>
      <c r="C39" s="23"/>
      <c r="D39" s="23"/>
      <c r="E39" s="23"/>
      <c r="F39" s="23"/>
    </row>
    <row r="40" spans="1:6" x14ac:dyDescent="0.25">
      <c r="A40" s="24">
        <v>1</v>
      </c>
      <c r="B40" s="3" t="s">
        <v>6</v>
      </c>
      <c r="C40" s="3"/>
      <c r="D40" s="4"/>
      <c r="E40" s="4"/>
      <c r="F40" s="7"/>
    </row>
    <row r="41" spans="1:6" x14ac:dyDescent="0.25">
      <c r="A41" s="25"/>
      <c r="B41" s="3" t="s">
        <v>10</v>
      </c>
      <c r="C41" s="3" t="s">
        <v>95</v>
      </c>
      <c r="D41" s="4">
        <v>36000</v>
      </c>
      <c r="E41" s="4"/>
      <c r="F41" s="7" t="s">
        <v>80</v>
      </c>
    </row>
    <row r="42" spans="1:6" x14ac:dyDescent="0.25">
      <c r="A42" s="25"/>
      <c r="B42" s="3" t="s">
        <v>11</v>
      </c>
      <c r="C42" s="3" t="s">
        <v>96</v>
      </c>
      <c r="D42" s="4">
        <v>6000</v>
      </c>
      <c r="E42" s="4"/>
      <c r="F42" s="7" t="s">
        <v>105</v>
      </c>
    </row>
    <row r="43" spans="1:6" x14ac:dyDescent="0.25">
      <c r="A43" s="26"/>
      <c r="B43" s="3" t="s">
        <v>12</v>
      </c>
      <c r="C43" s="3" t="s">
        <v>98</v>
      </c>
      <c r="D43" s="4">
        <v>35687.5</v>
      </c>
      <c r="E43" s="4"/>
      <c r="F43" s="7" t="s">
        <v>106</v>
      </c>
    </row>
    <row r="44" spans="1:6" x14ac:dyDescent="0.25">
      <c r="A44" s="19" t="s">
        <v>22</v>
      </c>
      <c r="B44" s="20"/>
      <c r="C44" s="21"/>
      <c r="D44" s="5">
        <f>SUM(D40:D43)</f>
        <v>77687.5</v>
      </c>
      <c r="E44" s="5">
        <f>SUM(E40:E43)</f>
        <v>0</v>
      </c>
      <c r="F44" s="8"/>
    </row>
    <row r="45" spans="1:6" x14ac:dyDescent="0.25">
      <c r="A45" s="24">
        <v>2</v>
      </c>
      <c r="B45" s="3" t="s">
        <v>7</v>
      </c>
      <c r="C45" s="3"/>
      <c r="D45" s="4"/>
      <c r="E45" s="4"/>
      <c r="F45" s="7"/>
    </row>
    <row r="46" spans="1:6" x14ac:dyDescent="0.25">
      <c r="A46" s="25"/>
      <c r="B46" s="3" t="s">
        <v>13</v>
      </c>
      <c r="C46" s="3" t="s">
        <v>42</v>
      </c>
      <c r="D46" s="4">
        <v>360</v>
      </c>
      <c r="E46" s="4"/>
      <c r="F46" s="7" t="s">
        <v>56</v>
      </c>
    </row>
    <row r="47" spans="1:6" x14ac:dyDescent="0.25">
      <c r="A47" s="25"/>
      <c r="B47" s="3" t="s">
        <v>14</v>
      </c>
      <c r="C47" s="3" t="s">
        <v>43</v>
      </c>
      <c r="D47" s="4">
        <v>2000</v>
      </c>
      <c r="E47" s="4"/>
      <c r="F47" s="7" t="s">
        <v>57</v>
      </c>
    </row>
    <row r="48" spans="1:6" x14ac:dyDescent="0.25">
      <c r="A48" s="25"/>
      <c r="B48" s="3" t="s">
        <v>15</v>
      </c>
      <c r="C48" s="3" t="s">
        <v>107</v>
      </c>
      <c r="D48" s="4">
        <v>24000</v>
      </c>
      <c r="E48" s="4"/>
      <c r="F48" s="7" t="s">
        <v>58</v>
      </c>
    </row>
    <row r="49" spans="1:6" x14ac:dyDescent="0.25">
      <c r="A49" s="25"/>
      <c r="B49" s="3" t="s">
        <v>47</v>
      </c>
      <c r="C49" s="3" t="s">
        <v>97</v>
      </c>
      <c r="D49" s="4">
        <v>500</v>
      </c>
      <c r="E49" s="4"/>
      <c r="F49" s="7" t="s">
        <v>103</v>
      </c>
    </row>
    <row r="50" spans="1:6" x14ac:dyDescent="0.25">
      <c r="A50" s="25"/>
      <c r="B50" s="3" t="s">
        <v>68</v>
      </c>
      <c r="C50" s="3" t="s">
        <v>99</v>
      </c>
      <c r="D50" s="4">
        <v>4000</v>
      </c>
      <c r="E50" s="4"/>
      <c r="F50" s="7" t="s">
        <v>104</v>
      </c>
    </row>
    <row r="51" spans="1:6" x14ac:dyDescent="0.25">
      <c r="A51" s="26"/>
      <c r="B51" s="3"/>
      <c r="C51" s="3" t="s">
        <v>44</v>
      </c>
      <c r="D51" s="4">
        <v>47400</v>
      </c>
      <c r="E51" s="4"/>
      <c r="F51" s="7"/>
    </row>
    <row r="52" spans="1:6" x14ac:dyDescent="0.25">
      <c r="A52" s="19" t="s">
        <v>23</v>
      </c>
      <c r="B52" s="20"/>
      <c r="C52" s="21"/>
      <c r="D52" s="5">
        <f>SUM(D45:D51)</f>
        <v>78260</v>
      </c>
      <c r="E52" s="5">
        <f>SUM(E45:E51)</f>
        <v>0</v>
      </c>
      <c r="F52" s="8"/>
    </row>
    <row r="53" spans="1:6" x14ac:dyDescent="0.25">
      <c r="A53" s="24">
        <v>3</v>
      </c>
      <c r="B53" s="3" t="s">
        <v>8</v>
      </c>
      <c r="C53" s="3"/>
      <c r="D53" s="4"/>
      <c r="E53" s="4"/>
      <c r="F53" s="7"/>
    </row>
    <row r="54" spans="1:6" x14ac:dyDescent="0.25">
      <c r="A54" s="25"/>
      <c r="B54" s="3" t="s">
        <v>16</v>
      </c>
      <c r="C54" s="3" t="s">
        <v>69</v>
      </c>
      <c r="D54" s="4">
        <v>21600</v>
      </c>
      <c r="E54" s="4"/>
      <c r="F54" s="7" t="s">
        <v>100</v>
      </c>
    </row>
    <row r="55" spans="1:6" x14ac:dyDescent="0.25">
      <c r="A55" s="25"/>
      <c r="B55" s="3" t="s">
        <v>17</v>
      </c>
      <c r="C55" s="3" t="s">
        <v>45</v>
      </c>
      <c r="D55" s="4">
        <v>295</v>
      </c>
      <c r="E55" s="4"/>
      <c r="F55" s="7" t="s">
        <v>59</v>
      </c>
    </row>
    <row r="56" spans="1:6" x14ac:dyDescent="0.25">
      <c r="A56" s="26"/>
      <c r="B56" s="3" t="s">
        <v>21</v>
      </c>
      <c r="C56" s="3" t="s">
        <v>70</v>
      </c>
      <c r="D56" s="4">
        <v>12000</v>
      </c>
      <c r="E56" s="4"/>
      <c r="F56" s="7" t="s">
        <v>73</v>
      </c>
    </row>
    <row r="57" spans="1:6" x14ac:dyDescent="0.25">
      <c r="A57" s="19" t="s">
        <v>24</v>
      </c>
      <c r="B57" s="20"/>
      <c r="C57" s="21"/>
      <c r="D57" s="5">
        <f>SUM(D53:D56)</f>
        <v>33895</v>
      </c>
      <c r="E57" s="5">
        <f>SUM(E53:E56)</f>
        <v>0</v>
      </c>
      <c r="F57" s="8"/>
    </row>
    <row r="58" spans="1:6" x14ac:dyDescent="0.25">
      <c r="A58" s="24">
        <v>4</v>
      </c>
      <c r="B58" s="3" t="s">
        <v>9</v>
      </c>
      <c r="C58" s="3"/>
      <c r="D58" s="4"/>
      <c r="E58" s="4"/>
      <c r="F58" s="7"/>
    </row>
    <row r="59" spans="1:6" x14ac:dyDescent="0.25">
      <c r="A59" s="25"/>
      <c r="B59" s="3" t="s">
        <v>18</v>
      </c>
      <c r="C59" s="3" t="s">
        <v>46</v>
      </c>
      <c r="D59" s="4">
        <v>30000</v>
      </c>
      <c r="E59" s="4"/>
      <c r="F59" s="7"/>
    </row>
    <row r="60" spans="1:6" x14ac:dyDescent="0.25">
      <c r="A60" s="25"/>
      <c r="B60" s="3" t="s">
        <v>19</v>
      </c>
      <c r="C60" s="3" t="s">
        <v>71</v>
      </c>
      <c r="D60" s="4">
        <v>46000</v>
      </c>
      <c r="E60" s="4"/>
      <c r="F60" s="7" t="s">
        <v>108</v>
      </c>
    </row>
    <row r="61" spans="1:6" x14ac:dyDescent="0.25">
      <c r="A61" s="26"/>
      <c r="B61" s="3" t="s">
        <v>20</v>
      </c>
      <c r="C61" s="3" t="s">
        <v>115</v>
      </c>
      <c r="D61" s="4">
        <v>120000</v>
      </c>
      <c r="E61" s="4"/>
      <c r="F61" s="7" t="s">
        <v>116</v>
      </c>
    </row>
    <row r="62" spans="1:6" x14ac:dyDescent="0.25">
      <c r="A62" s="19" t="s">
        <v>25</v>
      </c>
      <c r="B62" s="20"/>
      <c r="C62" s="21"/>
      <c r="D62" s="5">
        <f>SUM(D58:D61)</f>
        <v>196000</v>
      </c>
      <c r="E62" s="5">
        <f>SUM(E58:E61)</f>
        <v>0</v>
      </c>
      <c r="F62" s="8"/>
    </row>
    <row r="63" spans="1:6" x14ac:dyDescent="0.25">
      <c r="A63" s="24">
        <v>5</v>
      </c>
      <c r="B63" s="3"/>
      <c r="C63" s="3" t="s">
        <v>101</v>
      </c>
      <c r="D63" s="4"/>
      <c r="E63" s="4"/>
      <c r="F63" s="7"/>
    </row>
    <row r="64" spans="1:6" x14ac:dyDescent="0.25">
      <c r="A64" s="25"/>
      <c r="B64" s="3" t="s">
        <v>87</v>
      </c>
      <c r="C64" s="3" t="s">
        <v>94</v>
      </c>
      <c r="D64" s="4">
        <v>499127</v>
      </c>
      <c r="E64" s="4"/>
      <c r="F64" s="7" t="s">
        <v>109</v>
      </c>
    </row>
    <row r="65" spans="1:6" x14ac:dyDescent="0.25">
      <c r="A65" s="25"/>
      <c r="B65" s="3" t="s">
        <v>88</v>
      </c>
      <c r="C65" s="3"/>
      <c r="D65" s="4"/>
      <c r="E65" s="4"/>
      <c r="F65" s="7"/>
    </row>
    <row r="66" spans="1:6" x14ac:dyDescent="0.25">
      <c r="A66" s="26"/>
      <c r="B66" s="3" t="s">
        <v>89</v>
      </c>
      <c r="C66" s="3"/>
      <c r="D66" s="4"/>
      <c r="E66" s="4"/>
      <c r="F66" s="7"/>
    </row>
    <row r="67" spans="1:6" x14ac:dyDescent="0.25">
      <c r="A67" s="19" t="s">
        <v>90</v>
      </c>
      <c r="B67" s="20"/>
      <c r="C67" s="21"/>
      <c r="D67" s="5">
        <f>SUM(D63:D66)</f>
        <v>499127</v>
      </c>
      <c r="E67" s="5">
        <f>SUM(E63:E66)</f>
        <v>0</v>
      </c>
      <c r="F67" s="8"/>
    </row>
    <row r="68" spans="1:6" x14ac:dyDescent="0.25">
      <c r="A68" s="12"/>
      <c r="B68" s="13"/>
      <c r="C68" s="14"/>
      <c r="D68" s="5"/>
      <c r="E68" s="5"/>
      <c r="F68" s="8"/>
    </row>
    <row r="69" spans="1:6" x14ac:dyDescent="0.25">
      <c r="A69" s="12"/>
      <c r="B69" s="13"/>
      <c r="C69" s="14"/>
      <c r="D69" s="5"/>
      <c r="E69" s="5"/>
      <c r="F69" s="8"/>
    </row>
    <row r="70" spans="1:6" x14ac:dyDescent="0.25">
      <c r="A70" s="12"/>
      <c r="B70" s="13"/>
      <c r="C70" s="14"/>
      <c r="D70" s="5"/>
      <c r="E70" s="5"/>
      <c r="F70" s="8"/>
    </row>
    <row r="71" spans="1:6" x14ac:dyDescent="0.25">
      <c r="A71" s="12"/>
      <c r="B71" s="13"/>
      <c r="C71" s="14"/>
      <c r="D71" s="5"/>
      <c r="E71" s="5"/>
      <c r="F71" s="8"/>
    </row>
    <row r="72" spans="1:6" x14ac:dyDescent="0.25">
      <c r="A72" s="12"/>
      <c r="B72" s="13"/>
      <c r="C72" s="14"/>
      <c r="D72" s="5"/>
      <c r="E72" s="5"/>
      <c r="F72" s="8"/>
    </row>
    <row r="73" spans="1:6" ht="15.75" x14ac:dyDescent="0.25">
      <c r="A73" s="36" t="s">
        <v>27</v>
      </c>
      <c r="B73" s="37"/>
      <c r="C73" s="38"/>
      <c r="D73" s="6">
        <f>+D62+D57+D52+D44+D67</f>
        <v>884969.5</v>
      </c>
      <c r="E73" s="6">
        <f>+E62+E57+E52+E44+E67</f>
        <v>0</v>
      </c>
      <c r="F73" s="7"/>
    </row>
    <row r="74" spans="1:6" x14ac:dyDescent="0.25">
      <c r="A74" t="s">
        <v>48</v>
      </c>
    </row>
    <row r="75" spans="1:6" x14ac:dyDescent="0.25">
      <c r="A75" s="18" t="s">
        <v>117</v>
      </c>
      <c r="B75" s="18"/>
      <c r="C75" s="18"/>
      <c r="D75" s="18"/>
      <c r="E75" s="18"/>
      <c r="F75" s="18"/>
    </row>
    <row r="76" spans="1:6" x14ac:dyDescent="0.25">
      <c r="A76" s="18"/>
      <c r="B76" s="18"/>
      <c r="C76" s="18"/>
    </row>
    <row r="78" spans="1:6" x14ac:dyDescent="0.25">
      <c r="A78" s="18" t="s">
        <v>102</v>
      </c>
      <c r="B78" s="18"/>
      <c r="C78" s="18"/>
      <c r="D78" s="18"/>
      <c r="E78" s="18"/>
      <c r="F78" s="18"/>
    </row>
    <row r="80" spans="1:6" x14ac:dyDescent="0.25">
      <c r="A80" s="29" t="s">
        <v>72</v>
      </c>
      <c r="B80" s="29"/>
      <c r="C80" s="29"/>
      <c r="F80" s="10" t="s">
        <v>53</v>
      </c>
    </row>
    <row r="81" spans="1:6" x14ac:dyDescent="0.25">
      <c r="A81" s="29" t="s">
        <v>49</v>
      </c>
      <c r="B81" s="29"/>
      <c r="C81" s="29"/>
      <c r="F81" s="11" t="s">
        <v>49</v>
      </c>
    </row>
    <row r="82" spans="1:6" ht="27" customHeight="1" x14ac:dyDescent="0.25">
      <c r="A82" s="30" t="s">
        <v>55</v>
      </c>
      <c r="B82" s="30"/>
      <c r="C82" s="30"/>
      <c r="D82" s="29" t="s">
        <v>52</v>
      </c>
      <c r="E82" s="29"/>
      <c r="F82" s="11" t="s">
        <v>54</v>
      </c>
    </row>
    <row r="83" spans="1:6" x14ac:dyDescent="0.25">
      <c r="A83" s="29" t="s">
        <v>51</v>
      </c>
      <c r="B83" s="29"/>
      <c r="C83" s="29"/>
      <c r="F83" s="11" t="s">
        <v>50</v>
      </c>
    </row>
  </sheetData>
  <mergeCells count="44">
    <mergeCell ref="A67:C67"/>
    <mergeCell ref="A31:A34"/>
    <mergeCell ref="B31:C31"/>
    <mergeCell ref="A35:C35"/>
    <mergeCell ref="A36:C36"/>
    <mergeCell ref="A63:A66"/>
    <mergeCell ref="A80:C80"/>
    <mergeCell ref="A81:C81"/>
    <mergeCell ref="A83:C83"/>
    <mergeCell ref="A82:C82"/>
    <mergeCell ref="A1:F1"/>
    <mergeCell ref="A2:F2"/>
    <mergeCell ref="A3:F3"/>
    <mergeCell ref="A4:F4"/>
    <mergeCell ref="A5:F5"/>
    <mergeCell ref="A6:F6"/>
    <mergeCell ref="A44:C44"/>
    <mergeCell ref="A52:C52"/>
    <mergeCell ref="A57:C57"/>
    <mergeCell ref="D82:E82"/>
    <mergeCell ref="A73:C73"/>
    <mergeCell ref="A58:A61"/>
    <mergeCell ref="A18:A24"/>
    <mergeCell ref="A26:A29"/>
    <mergeCell ref="B9:C9"/>
    <mergeCell ref="B14:C14"/>
    <mergeCell ref="B18:C18"/>
    <mergeCell ref="B26:C26"/>
    <mergeCell ref="A76:C76"/>
    <mergeCell ref="A75:F75"/>
    <mergeCell ref="A78:F78"/>
    <mergeCell ref="A62:C62"/>
    <mergeCell ref="B7:C7"/>
    <mergeCell ref="A8:F8"/>
    <mergeCell ref="A39:F39"/>
    <mergeCell ref="A40:A43"/>
    <mergeCell ref="A45:A51"/>
    <mergeCell ref="A53:A56"/>
    <mergeCell ref="A17:C17"/>
    <mergeCell ref="A25:C25"/>
    <mergeCell ref="A30:C30"/>
    <mergeCell ref="A13:C13"/>
    <mergeCell ref="A9:A12"/>
    <mergeCell ref="A14:A16"/>
  </mergeCells>
  <pageMargins left="0.39370078740157483" right="0.39370078740157483" top="0.39370078740157483" bottom="0.39370078740157483" header="0.31496062992125984" footer="0.31496062992125984"/>
  <pageSetup paperSize="9" scale="79" fitToHeight="0" orientation="landscape" horizontalDpi="1200" verticalDpi="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usjpdr.ris.kt@gmail.com</dc:creator>
  <cp:lastModifiedBy>usjpdr.ris.kt@gmail.com</cp:lastModifiedBy>
  <cp:lastPrinted>2021-01-31T12:16:42Z</cp:lastPrinted>
  <dcterms:created xsi:type="dcterms:W3CDTF">2020-12-27T13:26:04Z</dcterms:created>
  <dcterms:modified xsi:type="dcterms:W3CDTF">2022-02-04T08:12:59Z</dcterms:modified>
</cp:coreProperties>
</file>